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TI ASSOCIAZIONI CONDOMINI\ORDINE ODCEC\Contabilita\2024\Indicatori di tempestività\"/>
    </mc:Choice>
  </mc:AlternateContent>
  <xr:revisionPtr revIDLastSave="0" documentId="13_ncr:1_{F24D049C-A403-49D6-AF2B-2AF4BF52A004}" xr6:coauthVersionLast="47" xr6:coauthVersionMax="47" xr10:uidLastSave="{00000000-0000-0000-0000-000000000000}"/>
  <bookViews>
    <workbookView xWindow="30612" yWindow="-132" windowWidth="30936" windowHeight="16776" xr2:uid="{00000000-000D-0000-FFFF-FFFF00000000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 s="1"/>
  <c r="G16" i="1" s="1"/>
  <c r="B24" i="1"/>
  <c r="D7" i="1"/>
  <c r="F7" i="1" s="1"/>
  <c r="G7" i="1" s="1"/>
  <c r="D6" i="1"/>
  <c r="F6" i="1" s="1"/>
  <c r="G6" i="1" s="1"/>
  <c r="D23" i="1"/>
  <c r="F23" i="1" s="1"/>
  <c r="G23" i="1" s="1"/>
  <c r="D22" i="1"/>
  <c r="F22" i="1" s="1"/>
  <c r="G22" i="1" s="1"/>
  <c r="D21" i="1"/>
  <c r="F21" i="1" s="1"/>
  <c r="G21" i="1" s="1"/>
  <c r="D20" i="1"/>
  <c r="F20" i="1" s="1"/>
  <c r="G20" i="1" s="1"/>
  <c r="D19" i="1" l="1"/>
  <c r="F19" i="1" s="1"/>
  <c r="G19" i="1" s="1"/>
  <c r="D18" i="1" l="1"/>
  <c r="F18" i="1" s="1"/>
  <c r="G18" i="1" s="1"/>
  <c r="D12" i="1"/>
  <c r="F12" i="1" s="1"/>
  <c r="G12" i="1" s="1"/>
  <c r="D15" i="1"/>
  <c r="F15" i="1" s="1"/>
  <c r="G15" i="1" s="1"/>
  <c r="D11" i="1"/>
  <c r="F11" i="1" s="1"/>
  <c r="G11" i="1" s="1"/>
  <c r="D10" i="1"/>
  <c r="F10" i="1" s="1"/>
  <c r="G10" i="1" s="1"/>
  <c r="D9" i="1"/>
  <c r="F9" i="1" s="1"/>
  <c r="G9" i="1" s="1"/>
  <c r="D13" i="1"/>
  <c r="F13" i="1" s="1"/>
  <c r="G13" i="1" s="1"/>
  <c r="D14" i="1"/>
  <c r="F14" i="1" s="1"/>
  <c r="G14" i="1" s="1"/>
  <c r="D17" i="1"/>
  <c r="F17" i="1" s="1"/>
  <c r="G17" i="1" s="1"/>
  <c r="D8" i="1"/>
  <c r="F8" i="1" s="1"/>
  <c r="G8" i="1" s="1"/>
  <c r="G24" i="1" s="1"/>
  <c r="D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2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<sst xmlns="http://schemas.openxmlformats.org/spreadsheetml/2006/main" count="31" uniqueCount="31">
  <si>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data emissione fattura</t>
  </si>
  <si>
    <t>data scadenza (b )</t>
  </si>
  <si>
    <t>ritardo ponderato ( a ) * ( d )</t>
  </si>
  <si>
    <t>SOMMA</t>
  </si>
  <si>
    <t>importo in euro                              ( a )</t>
  </si>
  <si>
    <t>differenza in giorni effettivi tra il pagamento e la scadenza                                                              ( d )= ( c ) - ( b )</t>
  </si>
  <si>
    <t>data pagamento             ( c )</t>
  </si>
  <si>
    <t>INDICATORE DI TEMPESTIVITA' PAGAMENTI</t>
  </si>
  <si>
    <t>INDICATORE DI TEMPESTIVITA' DEI PAGAMENTI DEL PERIODO</t>
  </si>
  <si>
    <t>Il Tesoriere</t>
  </si>
  <si>
    <t xml:space="preserve">           F.to Luca Spreafico</t>
  </si>
  <si>
    <t>PERIODO IV TRIMESTRE 2024</t>
  </si>
  <si>
    <t>2024- 13 att. 1 sez.1</t>
  </si>
  <si>
    <t>2024 - 14 att.1 sez.1</t>
  </si>
  <si>
    <t xml:space="preserve">2024 - 28 att. 2 sez. 1 </t>
  </si>
  <si>
    <t>2024 - 29 att. 2 sez.1</t>
  </si>
  <si>
    <t>2024 - 30 att. 2 sez. 1</t>
  </si>
  <si>
    <t>2024 - 31 att.2 sez.1</t>
  </si>
  <si>
    <t>2024 - 32 att.2 sez.1</t>
  </si>
  <si>
    <t>2024 - 33 att. 2 sez.1</t>
  </si>
  <si>
    <t>2024 - 34 att. 2 sez. 1</t>
  </si>
  <si>
    <t>2024 - 36 att. 2 sez. 1</t>
  </si>
  <si>
    <t>2024 - 37 att. 2 sez. 1</t>
  </si>
  <si>
    <t>2024 - 38 att. 2 sez. 1</t>
  </si>
  <si>
    <t>2024 - 40 att. 2 sez. 1</t>
  </si>
  <si>
    <t>2024 - 41 att. 2 sez. 1</t>
  </si>
  <si>
    <t>Lecco, 28 Gennaio 2025</t>
  </si>
  <si>
    <t>2024 - 26 att. 2 sez. 1</t>
  </si>
  <si>
    <t>2024 - 25 att. 2 sez. 1</t>
  </si>
  <si>
    <t>2024 - 3 att. 2 sez. 3</t>
  </si>
  <si>
    <t>2024 - 27 att.2 sez.1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</si>
</sst>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2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14" fontId="0" fillId="0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5"/>
  <sheetViews>
    <sheetView tabSelected="1" workbookViewId="0">
      <selection activeCell="D18" sqref="D18"/>
    </sheetView>
  </sheetViews>
  <sheetFormatPr defaultRowHeight="14.4" x14ac:dyDescent="0.3"/>
  <cols>
    <col min="1" max="1" width="25" customWidth="1"/>
    <col min="2" max="2" width="16" customWidth="1"/>
    <col min="3" max="3" width="19.5546875" customWidth="1"/>
    <col min="4" max="4" width="13.44140625" bestFit="1" customWidth="1"/>
    <col min="5" max="5" width="15.88671875" customWidth="1"/>
    <col min="6" max="6" width="27.44140625" customWidth="1"/>
    <col min="7" max="7" width="28.109375" customWidth="1"/>
  </cols>
  <sheetData>
    <row r="2" spans="1:7" x14ac:dyDescent="0.3">
      <c r="A2" s="13" t="s">
        <v>7</v>
      </c>
      <c r="B2" s="13"/>
      <c r="C2" s="13"/>
      <c r="D2" s="13"/>
      <c r="E2" s="13"/>
      <c r="F2" s="13"/>
      <c r="G2" s="13"/>
    </row>
    <row r="3" spans="1:7" x14ac:dyDescent="0.3">
      <c r="A3" s="13" t="s">
        <v>11</v>
      </c>
      <c r="B3" s="13"/>
      <c r="C3" s="13"/>
      <c r="D3" s="13"/>
      <c r="E3" s="13"/>
      <c r="F3" s="13"/>
      <c r="G3" s="13"/>
    </row>
    <row r="5" spans="1:7" s="1" customFormat="1" ht="81" customHeight="1" x14ac:dyDescent="0.3">
      <c r="A5" s="3"/>
      <c r="B5" s="10" t="s">
        <v>4</v>
      </c>
      <c r="C5" s="10" t="s">
        <v>0</v>
      </c>
      <c r="D5" s="10" t="s">
        <v>1</v>
      </c>
      <c r="E5" s="10" t="s">
        <v>6</v>
      </c>
      <c r="F5" s="10" t="s">
        <v>5</v>
      </c>
      <c r="G5" s="9" t="s">
        <v>2</v>
      </c>
    </row>
    <row r="6" spans="1:7" s="1" customFormat="1" x14ac:dyDescent="0.3">
      <c r="A6" s="14" t="s">
        <v>27</v>
      </c>
      <c r="B6" s="15">
        <v>243</v>
      </c>
      <c r="C6" s="16">
        <v>45562</v>
      </c>
      <c r="D6" s="16">
        <f t="shared" ref="D6:D23" si="0">C6+30</f>
        <v>45592</v>
      </c>
      <c r="E6" s="16">
        <v>45579</v>
      </c>
      <c r="F6" s="4">
        <f t="shared" ref="F6:F23" si="1">E6-D6</f>
        <v>-13</v>
      </c>
      <c r="G6" s="5">
        <f t="shared" ref="G6:G23" si="2">B6*F6</f>
        <v>-3159</v>
      </c>
    </row>
    <row r="7" spans="1:7" s="1" customFormat="1" x14ac:dyDescent="0.3">
      <c r="A7" s="14" t="s">
        <v>28</v>
      </c>
      <c r="B7" s="15">
        <v>15</v>
      </c>
      <c r="C7" s="16">
        <v>45552</v>
      </c>
      <c r="D7" s="16">
        <f t="shared" si="0"/>
        <v>45582</v>
      </c>
      <c r="E7" s="16">
        <v>45579</v>
      </c>
      <c r="F7" s="4">
        <f t="shared" si="1"/>
        <v>-3</v>
      </c>
      <c r="G7" s="5">
        <f t="shared" si="2"/>
        <v>-45</v>
      </c>
    </row>
    <row r="8" spans="1:7" x14ac:dyDescent="0.3">
      <c r="A8" s="14" t="s">
        <v>12</v>
      </c>
      <c r="B8" s="15">
        <v>1621.32</v>
      </c>
      <c r="C8" s="16">
        <v>45576</v>
      </c>
      <c r="D8" s="16">
        <f t="shared" si="0"/>
        <v>45606</v>
      </c>
      <c r="E8" s="16">
        <v>45593</v>
      </c>
      <c r="F8" s="4">
        <f t="shared" si="1"/>
        <v>-13</v>
      </c>
      <c r="G8" s="5">
        <f t="shared" si="2"/>
        <v>-21077.16</v>
      </c>
    </row>
    <row r="9" spans="1:7" x14ac:dyDescent="0.3">
      <c r="A9" s="14" t="s">
        <v>30</v>
      </c>
      <c r="B9" s="15">
        <v>2137.6</v>
      </c>
      <c r="C9" s="16">
        <v>45569</v>
      </c>
      <c r="D9" s="16">
        <f>C9+30</f>
        <v>45599</v>
      </c>
      <c r="E9" s="16">
        <v>45593</v>
      </c>
      <c r="F9" s="4">
        <f>E9-D9</f>
        <v>-6</v>
      </c>
      <c r="G9" s="5">
        <f>B9*F9</f>
        <v>-12825.599999999999</v>
      </c>
    </row>
    <row r="10" spans="1:7" x14ac:dyDescent="0.3">
      <c r="A10" s="14" t="s">
        <v>14</v>
      </c>
      <c r="B10" s="15">
        <v>31.68</v>
      </c>
      <c r="C10" s="16">
        <v>45567</v>
      </c>
      <c r="D10" s="16">
        <f>C10+30</f>
        <v>45597</v>
      </c>
      <c r="E10" s="16">
        <v>45593</v>
      </c>
      <c r="F10" s="4">
        <f>E10-D10</f>
        <v>-4</v>
      </c>
      <c r="G10" s="5">
        <f>B10*F10</f>
        <v>-126.72</v>
      </c>
    </row>
    <row r="11" spans="1:7" x14ac:dyDescent="0.3">
      <c r="A11" s="14" t="s">
        <v>20</v>
      </c>
      <c r="B11" s="15">
        <v>26</v>
      </c>
      <c r="C11" s="16">
        <v>45575</v>
      </c>
      <c r="D11" s="16">
        <f>C11+30</f>
        <v>45605</v>
      </c>
      <c r="E11" s="16">
        <v>45593</v>
      </c>
      <c r="F11" s="4">
        <f>E11-D11</f>
        <v>-12</v>
      </c>
      <c r="G11" s="5">
        <f>B11*F11</f>
        <v>-312</v>
      </c>
    </row>
    <row r="12" spans="1:7" x14ac:dyDescent="0.3">
      <c r="A12" s="14" t="s">
        <v>15</v>
      </c>
      <c r="B12" s="15">
        <v>1047.1500000000001</v>
      </c>
      <c r="C12" s="16">
        <v>45573</v>
      </c>
      <c r="D12" s="16">
        <f>C12+30</f>
        <v>45603</v>
      </c>
      <c r="E12" s="16">
        <v>45600</v>
      </c>
      <c r="F12" s="4">
        <f>E12-D12</f>
        <v>-3</v>
      </c>
      <c r="G12" s="5">
        <f>B12*F12</f>
        <v>-3141.4500000000003</v>
      </c>
    </row>
    <row r="13" spans="1:7" x14ac:dyDescent="0.3">
      <c r="A13" s="14" t="s">
        <v>16</v>
      </c>
      <c r="B13" s="15">
        <v>178.05</v>
      </c>
      <c r="C13" s="16">
        <v>45573</v>
      </c>
      <c r="D13" s="16">
        <f t="shared" si="0"/>
        <v>45603</v>
      </c>
      <c r="E13" s="16">
        <v>45600</v>
      </c>
      <c r="F13" s="4">
        <f t="shared" si="1"/>
        <v>-3</v>
      </c>
      <c r="G13" s="5">
        <f t="shared" si="2"/>
        <v>-534.15000000000009</v>
      </c>
    </row>
    <row r="14" spans="1:7" x14ac:dyDescent="0.3">
      <c r="A14" s="14" t="s">
        <v>17</v>
      </c>
      <c r="B14" s="15">
        <v>2400</v>
      </c>
      <c r="C14" s="16">
        <v>45587</v>
      </c>
      <c r="D14" s="16">
        <f>C14+30</f>
        <v>45617</v>
      </c>
      <c r="E14" s="16">
        <v>45600</v>
      </c>
      <c r="F14" s="4">
        <f>E14-D14</f>
        <v>-17</v>
      </c>
      <c r="G14" s="5">
        <f>B14*F14</f>
        <v>-40800</v>
      </c>
    </row>
    <row r="15" spans="1:7" x14ac:dyDescent="0.3">
      <c r="A15" s="14" t="s">
        <v>18</v>
      </c>
      <c r="B15" s="15">
        <v>1839</v>
      </c>
      <c r="C15" s="16">
        <v>45594</v>
      </c>
      <c r="D15" s="16">
        <f>C15+30</f>
        <v>45624</v>
      </c>
      <c r="E15" s="16">
        <v>45609</v>
      </c>
      <c r="F15" s="4">
        <f>E15-D15</f>
        <v>-15</v>
      </c>
      <c r="G15" s="5">
        <f>B15*F15</f>
        <v>-27585</v>
      </c>
    </row>
    <row r="16" spans="1:7" x14ac:dyDescent="0.3">
      <c r="A16" s="14" t="s">
        <v>29</v>
      </c>
      <c r="B16" s="15">
        <v>160</v>
      </c>
      <c r="C16" s="16">
        <v>45607</v>
      </c>
      <c r="D16" s="16">
        <f>C16+30</f>
        <v>45637</v>
      </c>
      <c r="E16" s="16">
        <v>45609</v>
      </c>
      <c r="F16" s="4">
        <f>E16-D16</f>
        <v>-28</v>
      </c>
      <c r="G16" s="5">
        <f>B16*F16</f>
        <v>-4480</v>
      </c>
    </row>
    <row r="17" spans="1:7" x14ac:dyDescent="0.3">
      <c r="A17" s="14" t="s">
        <v>19</v>
      </c>
      <c r="B17" s="15">
        <v>60</v>
      </c>
      <c r="C17" s="16">
        <v>45596</v>
      </c>
      <c r="D17" s="16">
        <f>C17+30</f>
        <v>45626</v>
      </c>
      <c r="E17" s="16">
        <v>45636</v>
      </c>
      <c r="F17" s="4">
        <f t="shared" si="1"/>
        <v>10</v>
      </c>
      <c r="G17" s="5">
        <f t="shared" si="2"/>
        <v>600</v>
      </c>
    </row>
    <row r="18" spans="1:7" x14ac:dyDescent="0.3">
      <c r="A18" s="14" t="s">
        <v>13</v>
      </c>
      <c r="B18" s="15">
        <v>919.17</v>
      </c>
      <c r="C18" s="16">
        <v>45602</v>
      </c>
      <c r="D18" s="16">
        <f>C18+30</f>
        <v>45632</v>
      </c>
      <c r="E18" s="16">
        <v>45636</v>
      </c>
      <c r="F18" s="4">
        <f>E18-D18</f>
        <v>4</v>
      </c>
      <c r="G18" s="5">
        <f>B18*F18</f>
        <v>3676.68</v>
      </c>
    </row>
    <row r="19" spans="1:7" x14ac:dyDescent="0.3">
      <c r="A19" s="14" t="s">
        <v>21</v>
      </c>
      <c r="B19" s="15">
        <v>23.5</v>
      </c>
      <c r="C19" s="16">
        <v>45608</v>
      </c>
      <c r="D19" s="16">
        <f t="shared" si="0"/>
        <v>45638</v>
      </c>
      <c r="E19" s="16">
        <v>45636</v>
      </c>
      <c r="F19" s="4">
        <f t="shared" si="1"/>
        <v>-2</v>
      </c>
      <c r="G19" s="5">
        <f t="shared" si="2"/>
        <v>-47</v>
      </c>
    </row>
    <row r="20" spans="1:7" x14ac:dyDescent="0.3">
      <c r="A20" s="14" t="s">
        <v>22</v>
      </c>
      <c r="B20" s="15">
        <v>36.200000000000003</v>
      </c>
      <c r="C20" s="16">
        <v>45600</v>
      </c>
      <c r="D20" s="16">
        <f t="shared" si="0"/>
        <v>45630</v>
      </c>
      <c r="E20" s="16">
        <v>45636</v>
      </c>
      <c r="F20" s="4">
        <f t="shared" si="1"/>
        <v>6</v>
      </c>
      <c r="G20" s="5">
        <f t="shared" si="2"/>
        <v>217.20000000000002</v>
      </c>
    </row>
    <row r="21" spans="1:7" x14ac:dyDescent="0.3">
      <c r="A21" s="14" t="s">
        <v>23</v>
      </c>
      <c r="B21" s="15">
        <v>90</v>
      </c>
      <c r="C21" s="16">
        <v>45625</v>
      </c>
      <c r="D21" s="16">
        <f t="shared" si="0"/>
        <v>45655</v>
      </c>
      <c r="E21" s="16">
        <v>45636</v>
      </c>
      <c r="F21" s="4">
        <f t="shared" si="1"/>
        <v>-19</v>
      </c>
      <c r="G21" s="5">
        <f t="shared" si="2"/>
        <v>-1710</v>
      </c>
    </row>
    <row r="22" spans="1:7" x14ac:dyDescent="0.3">
      <c r="A22" s="14" t="s">
        <v>24</v>
      </c>
      <c r="B22" s="15">
        <v>13.6</v>
      </c>
      <c r="C22" s="16">
        <v>45628</v>
      </c>
      <c r="D22" s="16">
        <f t="shared" si="0"/>
        <v>45658</v>
      </c>
      <c r="E22" s="16">
        <v>45644</v>
      </c>
      <c r="F22" s="4">
        <f t="shared" si="1"/>
        <v>-14</v>
      </c>
      <c r="G22" s="5">
        <f t="shared" si="2"/>
        <v>-190.4</v>
      </c>
    </row>
    <row r="23" spans="1:7" x14ac:dyDescent="0.3">
      <c r="A23" s="14" t="s">
        <v>25</v>
      </c>
      <c r="B23" s="15">
        <v>705</v>
      </c>
      <c r="C23" s="16">
        <v>45637</v>
      </c>
      <c r="D23" s="16">
        <f t="shared" si="0"/>
        <v>45667</v>
      </c>
      <c r="E23" s="16">
        <v>45644</v>
      </c>
      <c r="F23" s="4">
        <f t="shared" si="1"/>
        <v>-23</v>
      </c>
      <c r="G23" s="5">
        <f t="shared" si="2"/>
        <v>-16215</v>
      </c>
    </row>
    <row r="24" spans="1:7" x14ac:dyDescent="0.3">
      <c r="A24" s="6" t="s">
        <v>3</v>
      </c>
      <c r="B24" s="7">
        <f>SUM(B6:B23)</f>
        <v>11546.27</v>
      </c>
      <c r="C24" s="6"/>
      <c r="D24" s="6"/>
      <c r="E24" s="6"/>
      <c r="F24" s="6"/>
      <c r="G24" s="7">
        <f>SUM(G6:G23)</f>
        <v>-127754.59999999999</v>
      </c>
    </row>
    <row r="28" spans="1:7" x14ac:dyDescent="0.3">
      <c r="A28" s="12" t="s">
        <v>8</v>
      </c>
      <c r="B28" s="12"/>
      <c r="C28" s="12"/>
      <c r="D28" s="8">
        <f>G24/B24</f>
        <v>-11.064577564875929</v>
      </c>
    </row>
    <row r="29" spans="1:7" s="2" customFormat="1" x14ac:dyDescent="0.3">
      <c r="A29"/>
      <c r="B29"/>
      <c r="C29"/>
      <c r="D29"/>
      <c r="E29"/>
    </row>
    <row r="30" spans="1:7" x14ac:dyDescent="0.3">
      <c r="A30" s="2"/>
      <c r="B30" s="2"/>
      <c r="C30" s="2"/>
      <c r="D30" s="2"/>
      <c r="E30" s="2"/>
    </row>
    <row r="31" spans="1:7" x14ac:dyDescent="0.3">
      <c r="A31" t="s">
        <v>26</v>
      </c>
    </row>
    <row r="34" spans="6:6" x14ac:dyDescent="0.3">
      <c r="F34" s="11" t="s">
        <v>9</v>
      </c>
    </row>
    <row r="35" spans="6:6" x14ac:dyDescent="0.3">
      <c r="F35" s="11" t="s">
        <v>10</v>
      </c>
    </row>
  </sheetData>
  <mergeCells count="3">
    <mergeCell ref="A28:C28"/>
    <mergeCell ref="A2:G2"/>
    <mergeCell ref="A3:G3"/>
  </mergeCells>
  <pageMargins left="0.31496062992125984" right="0.31496062992125984" top="0.74803149606299213" bottom="0.74803149606299213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Carlotta Manzini</cp:lastModifiedBy>
  <cp:lastPrinted>2024-10-22T08:02:25Z</cp:lastPrinted>
  <dcterms:created xsi:type="dcterms:W3CDTF">2017-04-20T13:52:05Z</dcterms:created>
  <dcterms:modified xsi:type="dcterms:W3CDTF">2025-01-28T07:53:04Z</dcterms:modified>
</cp:coreProperties>
</file>